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<sst xmlns="http://schemas.openxmlformats.org/spreadsheetml/2006/main" count="115" uniqueCount="108">
  <si>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</si>
  <si>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</si>
  <si>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</si>
  <si>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</si>
  <si>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</si>
  <si>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</si>
  <si>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</si>
  <si>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</si>
  <si>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</si>
  <si>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</si>
  <si>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</si>
  <si>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</si>
  <si>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</si>
  <si>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</si>
  <si>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</si>
  <si>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</si>
  <si>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</si>
  <si>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</si>
  <si>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</si>
  <si>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</si>
  <si>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</si>
  <si>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</si>
  <si>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</si>
  <si>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</si>
  <si>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</si>
  <si>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</si>
  <si>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</si>
  <si>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</si>
  <si>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</si>
  <si>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</si>
  <si>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</si>
  <si>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</si>
  <si>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</si>
  <si>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</si>
  <si>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</si>
  <si>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</si>
  <si>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</si>
  <si>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</si>
  <si>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</si>
  <si>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</si>
  <si>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</si>
  <si>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</si>
  <si>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</si>
  <si>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</si>
  <si>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</si>
  <si>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</si>
  <si>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</si>
  <si>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</si>
  <si>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</si>
  <si>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</si>
  <si>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</si>
  <si>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</si>
  <si>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</si>
  <si>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</si>
  <si>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</si>
  <si>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</si>
  <si>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</si>
  <si>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</si>
  <si>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</si>
  <si>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</si>
  <si>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</si>
  <si>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</si>
  <si>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</si>
  <si>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</si>
  <si>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</si>
  <si>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</si>
  <si>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</si>
  <si>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</si>
  <si>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</si>
  <si>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</si>
  <si>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</si>
  <si>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</si>
  <si>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</si>
  <si>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</si>
  <si>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</si>
  <si>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</si>
  <si>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</si>
  <si>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</si>
  <si>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</si>
  <si>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</si>
  <si>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</si>
  <si>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</si>
  <si>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</si>
  <si>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</si>
  <si>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</si>
  <si>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</si>
  <si>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</si>
  <si>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</si>
  <si>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</si>
  <si>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</si>
  <si>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</si>
  <si>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</si>
  <si>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</si>
  <si>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</si>
  <si>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</si>
  <si>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</si>
  <si>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</si>
  <si>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</si>
  <si>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</si>
  <si>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</si>
  <si>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</si>
  <si>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</si>
  <si>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</si>
  <si>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</si>
  <si>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Новосільський     НВК</t>
  </si>
  <si>
    <t>за    2019 рік.</t>
  </si>
  <si>
    <t>0611020</t>
  </si>
  <si>
    <t>Надання загальної середньї освіти загальноосвітніми навчальними закладами.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</si>
</sst>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0">
      <selection activeCell="E15" sqref="E15:J1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/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 t="e">
        <f>'[1]ЗАПОЛНИТЬ'!H10</f>
        <v>#REF!</v>
      </c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 t="s">
        <v>107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3574350</v>
      </c>
      <c r="E23" s="26">
        <f>E26+E29+E32+E33+E37+E45+E46+E86+E54</f>
        <v>0</v>
      </c>
      <c r="F23" s="26">
        <f>F24+F59+F79+F84+F87</f>
        <v>0</v>
      </c>
      <c r="G23" s="26">
        <f>G24+G59+G79+G84+G87</f>
        <v>3460306.2299999995</v>
      </c>
      <c r="H23" s="26">
        <f>H24+H59+H79+H84+H87</f>
        <v>3460306.2299999995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3574350</v>
      </c>
      <c r="E24" s="26">
        <v>0</v>
      </c>
      <c r="F24" s="26">
        <f>F25+F30+F47+F50+F54+F58</f>
        <v>0</v>
      </c>
      <c r="G24" s="26">
        <f>G25+G30+G47+G50+G54+G58</f>
        <v>3460306.2299999995</v>
      </c>
      <c r="H24" s="26">
        <f>H25+H30+H47+H50+H54+H58</f>
        <v>3460306.2299999995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3096863</v>
      </c>
      <c r="E25" s="26">
        <v>0</v>
      </c>
      <c r="F25" s="26">
        <f>F26+F29</f>
        <v>0</v>
      </c>
      <c r="G25" s="26">
        <f>G26+G29</f>
        <v>2989342.3499999996</v>
      </c>
      <c r="H25" s="26">
        <f>H26+H29</f>
        <v>2989342.3499999996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2517130</v>
      </c>
      <c r="E26" s="32">
        <v>0</v>
      </c>
      <c r="F26" s="31">
        <f>SUM(F27:F28)</f>
        <v>0</v>
      </c>
      <c r="G26" s="31">
        <f>SUM(G27:G28)</f>
        <v>2438370.15</v>
      </c>
      <c r="H26" s="31">
        <f>SUM(H27:H28)</f>
        <v>2438370.15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2517130</v>
      </c>
      <c r="E27" s="37">
        <v>0</v>
      </c>
      <c r="F27" s="36">
        <v>0</v>
      </c>
      <c r="G27" s="36">
        <v>2438370.15</v>
      </c>
      <c r="H27" s="36">
        <v>2438370.15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579733</v>
      </c>
      <c r="E29" s="32">
        <v>0</v>
      </c>
      <c r="F29" s="32">
        <v>0</v>
      </c>
      <c r="G29" s="32">
        <v>550972.2</v>
      </c>
      <c r="H29" s="32">
        <v>550972.2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476987</v>
      </c>
      <c r="E30" s="41">
        <v>0</v>
      </c>
      <c r="F30" s="41">
        <f>SUM(F31:F37)+F44</f>
        <v>0</v>
      </c>
      <c r="G30" s="41">
        <f>SUM(G31:G37)+G44</f>
        <v>470463.88000000006</v>
      </c>
      <c r="H30" s="41">
        <f>SUM(H31:H37)+H44</f>
        <v>470463.88000000006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128076</v>
      </c>
      <c r="E31" s="31">
        <v>0</v>
      </c>
      <c r="F31" s="32">
        <v>0</v>
      </c>
      <c r="G31" s="32">
        <v>127769.29</v>
      </c>
      <c r="H31" s="32">
        <v>127769.29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55860</v>
      </c>
      <c r="E33" s="32">
        <v>0</v>
      </c>
      <c r="F33" s="32">
        <v>0</v>
      </c>
      <c r="G33" s="32">
        <v>51871.3</v>
      </c>
      <c r="H33" s="32">
        <v>51871.3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66761</v>
      </c>
      <c r="E34" s="31">
        <v>0</v>
      </c>
      <c r="F34" s="32">
        <v>0</v>
      </c>
      <c r="G34" s="32">
        <v>65631.8</v>
      </c>
      <c r="H34" s="32">
        <v>65631.8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2988</v>
      </c>
      <c r="E35" s="31">
        <v>0</v>
      </c>
      <c r="F35" s="32">
        <v>0</v>
      </c>
      <c r="G35" s="32">
        <v>2714</v>
      </c>
      <c r="H35" s="32">
        <v>2714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222978</v>
      </c>
      <c r="E37" s="32">
        <v>0</v>
      </c>
      <c r="F37" s="31">
        <f>SUM(F38:F43)</f>
        <v>0</v>
      </c>
      <c r="G37" s="31">
        <f>SUM(G38:G43)</f>
        <v>222171.03000000003</v>
      </c>
      <c r="H37" s="31">
        <f>SUM(H38:H43)</f>
        <v>222171.03000000003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12372</v>
      </c>
      <c r="E40" s="37">
        <v>0</v>
      </c>
      <c r="F40" s="36">
        <v>0</v>
      </c>
      <c r="G40" s="36">
        <v>12257.89</v>
      </c>
      <c r="H40" s="36">
        <v>12257.89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207488</v>
      </c>
      <c r="E41" s="37">
        <v>0</v>
      </c>
      <c r="F41" s="36">
        <v>0</v>
      </c>
      <c r="G41" s="36">
        <v>206807.07</v>
      </c>
      <c r="H41" s="36">
        <v>206807.07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3118</v>
      </c>
      <c r="E42" s="37">
        <v>0</v>
      </c>
      <c r="F42" s="36">
        <v>0</v>
      </c>
      <c r="G42" s="36">
        <v>3106.07</v>
      </c>
      <c r="H42" s="36">
        <v>3106.07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324</v>
      </c>
      <c r="E44" s="31">
        <v>0</v>
      </c>
      <c r="F44" s="31">
        <f>SUM(F45:F46)</f>
        <v>0</v>
      </c>
      <c r="G44" s="31">
        <f>SUM(G45:G46)</f>
        <v>306.46</v>
      </c>
      <c r="H44" s="31">
        <f>SUM(H45:H46)</f>
        <v>306.46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324</v>
      </c>
      <c r="E46" s="36">
        <v>0</v>
      </c>
      <c r="F46" s="36">
        <v>0</v>
      </c>
      <c r="G46" s="36">
        <v>306.46</v>
      </c>
      <c r="H46" s="36">
        <v>306.46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500</v>
      </c>
      <c r="E54" s="49">
        <v>0</v>
      </c>
      <c r="F54" s="48">
        <f>SUM(F55:F57)</f>
        <v>0</v>
      </c>
      <c r="G54" s="48">
        <f>SUM(G55:G57)</f>
        <v>500</v>
      </c>
      <c r="H54" s="48">
        <f>SUM(H55:H57)</f>
        <v>500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500</v>
      </c>
      <c r="E57" s="47">
        <v>0</v>
      </c>
      <c r="F57" s="46">
        <v>0</v>
      </c>
      <c r="G57" s="46">
        <v>500</v>
      </c>
      <c r="H57" s="46">
        <v>500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/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2020-02-14T09:43:08Z</dcterms:modified>
  <cp:category/>
  <cp:version/>
  <cp:contentType/>
  <cp:contentStatus/>
</cp:coreProperties>
</file>