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<sst xmlns="http://schemas.openxmlformats.org/spreadsheetml/2006/main" count="115" uniqueCount="108">
  <si>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</si>
  <si>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</si>
  <si>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</si>
  <si>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</si>
  <si>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</si>
  <si>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</si>
  <si>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</si>
  <si>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</si>
  <si>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</si>
  <si>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</si>
  <si>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</si>
  <si>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</si>
  <si>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</si>
  <si>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</si>
  <si>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</si>
  <si>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</si>
  <si>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</si>
  <si>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</si>
  <si>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</si>
  <si>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</si>
  <si>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</si>
  <si>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</si>
  <si>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</si>
  <si>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</si>
  <si>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</si>
  <si>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</si>
  <si>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</si>
  <si>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</si>
  <si>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</si>
  <si>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</si>
  <si>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</si>
  <si>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</si>
  <si>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</si>
  <si>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</si>
  <si>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</si>
  <si>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</si>
  <si>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</si>
  <si>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</si>
  <si>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</si>
  <si>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</si>
  <si>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</si>
  <si>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</si>
  <si>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</si>
  <si>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</si>
  <si>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</si>
  <si>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</si>
  <si>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</si>
  <si>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</si>
  <si>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</si>
  <si>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</si>
  <si>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</si>
  <si>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</si>
  <si>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</si>
  <si>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</si>
  <si>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</si>
  <si>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</si>
  <si>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</si>
  <si>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</si>
  <si>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</si>
  <si>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</si>
  <si>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</si>
  <si>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</si>
  <si>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</si>
  <si>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</si>
  <si>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</si>
  <si>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</si>
  <si>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</si>
  <si>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</si>
  <si>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</si>
  <si>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</si>
  <si>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</si>
  <si>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</si>
  <si>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</si>
  <si>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</si>
  <si>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</si>
  <si>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</si>
  <si>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</si>
  <si>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</si>
  <si>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</si>
  <si>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</si>
  <si>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</si>
  <si>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</si>
  <si>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</si>
  <si>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</si>
  <si>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</si>
  <si>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</si>
  <si>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</si>
  <si>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</si>
  <si>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</si>
  <si>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</si>
  <si>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</si>
  <si>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</si>
  <si>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</si>
  <si>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</si>
  <si>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</si>
  <si>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</si>
  <si>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</si>
  <si>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</si>
  <si>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</si>
  <si>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</si>
  <si>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</si>
  <si>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</si>
  <si>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</si>
  <si>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</si>
  <si>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Новосільський     НВК</t>
  </si>
  <si>
    <t>за  1  квартал  2020 рік.</t>
  </si>
  <si>
    <t>0611020</t>
  </si>
  <si>
    <t>Загальноосвітні  школи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</si>
</sst>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3">
      <selection activeCell="E27" sqref="E27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105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/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/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>
        <f>'[1]ЗАПОЛНИТЬ'!H10</f>
        <v>0</v>
      </c>
      <c r="E14" s="99"/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106</v>
      </c>
      <c r="E15" s="106" t="s">
        <v>107</v>
      </c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4334096</v>
      </c>
      <c r="E23" s="26">
        <f>E26+E29+E32+E33+E37+E45+E46+E86+E54</f>
        <v>0</v>
      </c>
      <c r="F23" s="26">
        <f>F24+F59+F79+F84+F87</f>
        <v>0</v>
      </c>
      <c r="G23" s="26">
        <f>G24+G59+G79+G84+G87</f>
        <v>903464.2100000001</v>
      </c>
      <c r="H23" s="26">
        <f>H24+H59+H79+H84+H87</f>
        <v>903464.2100000001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4334096</v>
      </c>
      <c r="E24" s="26">
        <v>0</v>
      </c>
      <c r="F24" s="26">
        <f>F25+F30+F47+F50+F54+F58</f>
        <v>0</v>
      </c>
      <c r="G24" s="26">
        <f>G25+G30+G47+G50+G54+G58</f>
        <v>903464.2100000001</v>
      </c>
      <c r="H24" s="26">
        <f>H25+H30+H47+H50+H54+H58</f>
        <v>903464.2100000001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3885412</v>
      </c>
      <c r="E25" s="26">
        <v>0</v>
      </c>
      <c r="F25" s="26">
        <f>F26+F29</f>
        <v>0</v>
      </c>
      <c r="G25" s="26">
        <f>G26+G29</f>
        <v>851581.31</v>
      </c>
      <c r="H25" s="26">
        <f>H26+H29</f>
        <v>851581.31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3184762</v>
      </c>
      <c r="E26" s="32">
        <v>0</v>
      </c>
      <c r="F26" s="31">
        <f>SUM(F27:F28)</f>
        <v>0</v>
      </c>
      <c r="G26" s="31">
        <f>SUM(G27:G28)</f>
        <v>689190.9</v>
      </c>
      <c r="H26" s="31">
        <f>SUM(H27:H28)</f>
        <v>689190.9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3184762</v>
      </c>
      <c r="E27" s="37">
        <v>0</v>
      </c>
      <c r="F27" s="36">
        <v>0</v>
      </c>
      <c r="G27" s="36">
        <v>689190.9</v>
      </c>
      <c r="H27" s="36">
        <v>689190.9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700650</v>
      </c>
      <c r="E29" s="32">
        <v>0</v>
      </c>
      <c r="F29" s="32">
        <v>0</v>
      </c>
      <c r="G29" s="32">
        <v>162390.41</v>
      </c>
      <c r="H29" s="32">
        <v>162390.41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446714</v>
      </c>
      <c r="E30" s="41">
        <v>0</v>
      </c>
      <c r="F30" s="41">
        <f>SUM(F31:F37)+F44</f>
        <v>0</v>
      </c>
      <c r="G30" s="41">
        <f>SUM(G31:G37)+G44</f>
        <v>51882.899999999994</v>
      </c>
      <c r="H30" s="41">
        <f>SUM(H31:H37)+H44</f>
        <v>51882.899999999994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21970</v>
      </c>
      <c r="E31" s="31">
        <v>0</v>
      </c>
      <c r="F31" s="32">
        <v>0</v>
      </c>
      <c r="G31" s="32">
        <v>5039.8</v>
      </c>
      <c r="H31" s="32">
        <v>5039.8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418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144660</v>
      </c>
      <c r="E33" s="32">
        <v>0</v>
      </c>
      <c r="F33" s="32">
        <v>0</v>
      </c>
      <c r="G33" s="32">
        <v>10027.2</v>
      </c>
      <c r="H33" s="32">
        <v>10027.2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17752</v>
      </c>
      <c r="E34" s="31">
        <v>0</v>
      </c>
      <c r="F34" s="32">
        <v>0</v>
      </c>
      <c r="G34" s="32">
        <v>21116.31</v>
      </c>
      <c r="H34" s="32">
        <v>21116.31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5169</v>
      </c>
      <c r="E35" s="31">
        <v>0</v>
      </c>
      <c r="F35" s="32">
        <v>0</v>
      </c>
      <c r="G35" s="32">
        <v>380</v>
      </c>
      <c r="H35" s="32">
        <v>380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256182</v>
      </c>
      <c r="E37" s="32">
        <v>0</v>
      </c>
      <c r="F37" s="31">
        <f>SUM(F38:F43)</f>
        <v>0</v>
      </c>
      <c r="G37" s="31">
        <f>SUM(G38:G43)</f>
        <v>15319.589999999998</v>
      </c>
      <c r="H37" s="31">
        <f>SUM(H38:H43)</f>
        <v>15319.589999999998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16370</v>
      </c>
      <c r="E40" s="37">
        <v>0</v>
      </c>
      <c r="F40" s="36">
        <v>0</v>
      </c>
      <c r="G40" s="36">
        <v>3481.87</v>
      </c>
      <c r="H40" s="36">
        <v>3481.87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236071</v>
      </c>
      <c r="E41" s="37">
        <v>0</v>
      </c>
      <c r="F41" s="36">
        <v>0</v>
      </c>
      <c r="G41" s="36">
        <v>10838.3</v>
      </c>
      <c r="H41" s="36">
        <v>10838.3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3741</v>
      </c>
      <c r="E42" s="37">
        <v>0</v>
      </c>
      <c r="F42" s="36">
        <v>0</v>
      </c>
      <c r="G42" s="36">
        <v>999.42</v>
      </c>
      <c r="H42" s="36">
        <v>999.42</v>
      </c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563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563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1970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2020-05-21T07:50:59Z</dcterms:modified>
  <cp:category/>
  <cp:version/>
  <cp:contentType/>
  <cp:contentStatus/>
</cp:coreProperties>
</file>